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95" windowHeight="12465"/>
  </bookViews>
  <sheets>
    <sheet name="省统筹经费安排计划（省级单位）" sheetId="2" r:id="rId1"/>
    <sheet name="省统筹经费安排计划（市县部分）" sheetId="3" r:id="rId2"/>
  </sheets>
  <definedNames>
    <definedName name="_xlnm.Print_Area" localSheetId="0">'省统筹经费安排计划（省级单位）'!$A$1:$E$20</definedName>
    <definedName name="_xlnm.Print_Titles" localSheetId="0">'省统筹经费安排计划（省级单位）'!$4:$4</definedName>
    <definedName name="_xlnm._FilterDatabase" localSheetId="0" hidden="1">'省统筹经费安排计划（省级单位）'!$D$1:$D$20</definedName>
    <definedName name="_xlnm.Print_Area" localSheetId="1">'省统筹经费安排计划（市县部分）'!$A$1:$E$72</definedName>
    <definedName name="_xlnm.Print_Titles" localSheetId="1">'省统筹经费安排计划（市县部分）'!$4:$4</definedName>
    <definedName name="_xlnm._FilterDatabase" localSheetId="1" hidden="1">'省统筹经费安排计划（市县部分）'!$D$1:$D$72</definedName>
  </definedNames>
  <calcPr calcId="144525" concurrentCalc="0"/>
</workbook>
</file>

<file path=xl/sharedStrings.xml><?xml version="1.0" encoding="utf-8"?>
<sst xmlns="http://schemas.openxmlformats.org/spreadsheetml/2006/main" count="231" uniqueCount="136">
  <si>
    <t>附件2-1</t>
  </si>
  <si>
    <t>2025年省财政省级以上公益林效益补偿资金
省统筹经费分配方案（省级单位）</t>
  </si>
  <si>
    <t>单位：万元</t>
  </si>
  <si>
    <t>序号</t>
  </si>
  <si>
    <t>单位</t>
  </si>
  <si>
    <t>项目名称</t>
  </si>
  <si>
    <t>项目内容提要</t>
  </si>
  <si>
    <t>拟安排
金额</t>
  </si>
  <si>
    <t>省级合计</t>
  </si>
  <si>
    <t>一</t>
  </si>
  <si>
    <t>省林业局</t>
  </si>
  <si>
    <t>省林业局
公益林管理处</t>
  </si>
  <si>
    <t>公益林（天然林）管理能力建设</t>
  </si>
  <si>
    <t>1.公益林补偿状况分析及效益评价和省统筹经费项目验收技术服务。开展广东省省级以上公益林重点地区补偿效益评价和补偿状况分析，摸清重点地区公益林专项资金使用成效，提升风险防范水平；2021-2023年省统筹示范区等项目验收技术服务。
2.广东省“十四五”时期石漠化治理成效第三方评价。
3.韶关市、清远市原始林（顶级天然次生林）分布及其优势种群调查。
4.粤东地区公益林经营利用现状和可持续经营建议。</t>
  </si>
  <si>
    <t>公益林（天然林）森林质量提升状况评价和展望</t>
  </si>
  <si>
    <t>1.广东省“十四五”时期公益林建设管理成效暨“十五五”发展思路建议；
2.广东省“十四五”时期全省天然林资源质量评价；
3.省级以上公益林质量差异化技术分析。</t>
  </si>
  <si>
    <t>2025年度国家级公益林（天然林）监测评价</t>
  </si>
  <si>
    <t>2025年度广东省国家级公益林资源变化情况监测评价和天然林保护修复效益监测评估；开展公益林（天然林）碳汇量及其提升值评估，建立公益林（天然林）碳汇数据库等。</t>
  </si>
  <si>
    <t>广东省林业
调查规划院</t>
  </si>
  <si>
    <t>广东省公益林（天然林）年度综合管护核查</t>
  </si>
  <si>
    <t>1、结合年度森林督查和公益林（天然林）日常工作，通过影像对比分析，监测公益林（天然林）年度变化，获取重点区域、重点类型公益林（天然林）范围内变化图斑，内业核对佐证材料，抽取图斑实地核查。对相应单位资源管护、资金管理等内容进行综合管护成效核查。
2、通过综合管护核查、收集整理年度森林资源与生态状况数据，开展公益林（天然林）质量等级划分。对全省森林生态状况进行年度监测评估。</t>
  </si>
  <si>
    <t>粤北典型石漠化地区生态修复成效监测与评估</t>
  </si>
  <si>
    <t>1、在乳源、英德、阳山、连南等石漠化治理重要区域布设12个1200m2的小样地；购置专用仪器8台（套）,在每个大样地内取5个土壤样品进行理化性质、土壤养分测定，共测定60份土样；在每个样地汇水溪流采集水样监测水质，共化验24份水样。编写《粤北石漠化地区生态修复成效监测与评估》文本。
２、石漠化普查后续辅助监测。
３、公益林示范化智能化监测与评估。　　　　　　　　　　　　　</t>
  </si>
  <si>
    <t>广东省林业
科学研究院</t>
  </si>
  <si>
    <t>广东省公益林示范区建设成效评估（2025年）</t>
  </si>
  <si>
    <t>1. 对往年建设的公益林示范区进行深入追踪，通过实地调研和资料更新等手段，全面升级和完善示范区的基础数据库资料，以确保信息的准确性和时效性。
2. 针对2025年度全省新建和扩建的公益林示范区，进行全面的建设成效评估。通过现场抽样调查和材料仔细核查等方式，深入调查公益林示范区的建设情况，重点关注示范区年度建设任务的完成进度和资金的使用情况，同时对其建设成效进行科学量化的评估，以确保建设质量和效果达到预期目标。</t>
  </si>
  <si>
    <t>雷州半岛典型天然林生物多样性分析与评价</t>
  </si>
  <si>
    <t>调查监测雷州半岛典型天然林植被的植物组成、植被类型，分析雷州半岛典型天然林植被的群落特征，评价雷州半岛典型天然林质量，分析雷州半岛天然林保护成效。</t>
  </si>
  <si>
    <t>基于“生态公益林+”公益林建设新模式探索</t>
  </si>
  <si>
    <t>1.生态公益林建设模式探索，完成一个研究报告
2.公益林相关政策和建设技术普及手册2册，印制500份；
3.公益林主题活动5场。</t>
  </si>
  <si>
    <t>二</t>
  </si>
  <si>
    <t>省属林场和省级以上保护区</t>
  </si>
  <si>
    <t>广东湛江红树林国家级自然保护区管理局</t>
  </si>
  <si>
    <t>市县管护管理经费补助</t>
  </si>
  <si>
    <t>用于开展公益林（含天然林）管理管护工作。</t>
  </si>
  <si>
    <t>广东车八岭国家级自然保护区管理局</t>
  </si>
  <si>
    <t>省德庆林场</t>
  </si>
  <si>
    <t>公益林示范区</t>
  </si>
  <si>
    <t>用于德庆林场公益林示范区建设。</t>
  </si>
  <si>
    <t>省云浮林场</t>
  </si>
  <si>
    <t>公益林示范区建设</t>
  </si>
  <si>
    <t>用于云浮林场公益林示范区建设。</t>
  </si>
  <si>
    <t>广东连南大鲵省级自然保护区管理处</t>
  </si>
  <si>
    <t>用于连南大鲵省级自然保护区公益林示范区建设。</t>
  </si>
  <si>
    <t>附件2-2</t>
  </si>
  <si>
    <t>2025年省财政省级以上公益林效益补偿资金
省统筹经费分配方案（市县部分）</t>
  </si>
  <si>
    <t>合计</t>
  </si>
  <si>
    <t>市县
小计</t>
  </si>
  <si>
    <t>（一）</t>
  </si>
  <si>
    <t>汕头市</t>
  </si>
  <si>
    <t>市本级</t>
  </si>
  <si>
    <t>（二）</t>
  </si>
  <si>
    <t>河源市</t>
  </si>
  <si>
    <t>新丰江林管局</t>
  </si>
  <si>
    <t>（三）</t>
  </si>
  <si>
    <t>梅州市</t>
  </si>
  <si>
    <t>梅江区</t>
  </si>
  <si>
    <t>玉西村公益林生态产品价值实现激励补偿</t>
  </si>
  <si>
    <t>1.对2023年种植的20亩林下紫灵芝坏菌包进行补种，并再扩大10-20亩种植面积，以发展壮大集体经济。2.增加对紫灵芝管护的投入，提高灵芝产量和品质，同时解决村民的用工需求，提高村民收入。</t>
  </si>
  <si>
    <t>梅县区</t>
  </si>
  <si>
    <t>用于宪梓公园公益林示范区建设。</t>
  </si>
  <si>
    <t>（四）</t>
  </si>
  <si>
    <t>惠州市</t>
  </si>
  <si>
    <t>用于国有象头山林场公益林示范区建设。</t>
  </si>
  <si>
    <t>（五）</t>
  </si>
  <si>
    <t>江门市</t>
  </si>
  <si>
    <t>新会区</t>
  </si>
  <si>
    <t>（六）</t>
  </si>
  <si>
    <t>阳江市</t>
  </si>
  <si>
    <t>用于国有花滩林场公益林示范区建设。</t>
  </si>
  <si>
    <t>（七）</t>
  </si>
  <si>
    <t>湛江市</t>
  </si>
  <si>
    <t>（八）</t>
  </si>
  <si>
    <t>茂名市</t>
  </si>
  <si>
    <t>用于国有大雾岭林场公益林示范区建设。</t>
  </si>
  <si>
    <t>用于国有荷塘林场公益林示范区建设。</t>
  </si>
  <si>
    <t>（九）</t>
  </si>
  <si>
    <t>肇庆市</t>
  </si>
  <si>
    <t>用于国有北岭山林场公益林示范区建设。</t>
  </si>
  <si>
    <t>（十）</t>
  </si>
  <si>
    <t>清远市</t>
  </si>
  <si>
    <t>清城区</t>
  </si>
  <si>
    <t>用于飞霞山公益林示范区建设。</t>
  </si>
  <si>
    <t>清新区</t>
  </si>
  <si>
    <t>（十一）</t>
  </si>
  <si>
    <t>潮州市</t>
  </si>
  <si>
    <t>潮安区</t>
  </si>
  <si>
    <t>用于赤凤镇公益林示范区建设。</t>
  </si>
  <si>
    <t>（十二）</t>
  </si>
  <si>
    <t>揭阳市</t>
  </si>
  <si>
    <t>用于黄岐山公益林示范区建设。</t>
  </si>
  <si>
    <t>（十三）</t>
  </si>
  <si>
    <t>云浮市</t>
  </si>
  <si>
    <t>（十四）</t>
  </si>
  <si>
    <t>广州市</t>
  </si>
  <si>
    <t>花都区</t>
  </si>
  <si>
    <t>用于梯面林场公益林示范区建设。</t>
  </si>
  <si>
    <t>省财政直管县</t>
  </si>
  <si>
    <t>南澳县</t>
  </si>
  <si>
    <t>用于黄花山公益林示范区建设。</t>
  </si>
  <si>
    <t>乳源县</t>
  </si>
  <si>
    <t>始兴县</t>
  </si>
  <si>
    <t>桃源村公益林生态产品价值实现激励补偿</t>
  </si>
  <si>
    <t>完成罗坝镇桃源村现(林木食用菌培育项目)，种植红松茸面积30亩。</t>
  </si>
  <si>
    <t>翁源县</t>
  </si>
  <si>
    <t>东鹊村公益林生态产品价值实现激励补偿</t>
  </si>
  <si>
    <t>在不破坏森林生态系统前提下合理利用公益林林地资源，适度扩大林下种植灵芝面积，科学发展林下经济。</t>
  </si>
  <si>
    <t>用于东华山公益林示范区建设。</t>
  </si>
  <si>
    <t>用于青云山森林公园公益林示范区建设。</t>
  </si>
  <si>
    <t>东源县</t>
  </si>
  <si>
    <t>用于黄田-康禾公益林示范区建设。</t>
  </si>
  <si>
    <t>龙川县</t>
  </si>
  <si>
    <t>用于通衢镇公益林示范区建设。</t>
  </si>
  <si>
    <t>平远县</t>
  </si>
  <si>
    <t>八社村公益林生态产品价值实现激励补偿</t>
  </si>
  <si>
    <t>林下仿野生种植灵芝100亩，当年投资65万元（申请省财政公益林资金30万元）。八社村目前林下灵芝种植主要依托平远县兴胜木业有限公司，种植面积达2500多亩，灵芝从菌种的接种、种植、加工等已形成初步的产业链条。上举八社村灵芝种植已带动平远县其他镇村农户种植灵芝面积达3000多亩。</t>
  </si>
  <si>
    <t>兴宁市</t>
  </si>
  <si>
    <t>惠东县</t>
  </si>
  <si>
    <t>龙坪村公益林生态产品价值实现激励补偿</t>
  </si>
  <si>
    <t>惠东县宝口镇龙坪村有省级以上公益林2.12万亩，2025年在全村开展林下经济、森林旅游、生态环境教育。</t>
  </si>
  <si>
    <t>用于乌禽嶂公益林示范区建设。</t>
  </si>
  <si>
    <t>恩平市</t>
  </si>
  <si>
    <t>台山市</t>
  </si>
  <si>
    <t>阳春市</t>
  </si>
  <si>
    <t>高州市</t>
  </si>
  <si>
    <t>高良村公益林生态产品价值实现激励补偿</t>
  </si>
  <si>
    <t>完善种苗繁育、规范化标准化生产、种植科技示范基地，充分利用生态公益林树下空间，适当发放化肥，传授施肥技术，发放治理虫害药品，科学施药技术，推动南药益智产业发展。</t>
  </si>
  <si>
    <t>封开县</t>
  </si>
  <si>
    <t>德庆县</t>
  </si>
  <si>
    <t>连南县</t>
  </si>
  <si>
    <t>连山县</t>
  </si>
  <si>
    <t>连州市</t>
  </si>
  <si>
    <t>饶平县</t>
  </si>
  <si>
    <t>用于官湖岽公益林示范区建设。</t>
  </si>
  <si>
    <t>普宁市</t>
  </si>
  <si>
    <t>揭西县</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</si>
</sst>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2"/>
      <name val="宋体"/>
      <charset val="134"/>
    </font>
    <font>
      <b/>
      <sz val="12"/>
      <name val="宋体"/>
      <charset val="134"/>
    </font>
    <font>
      <sz val="12"/>
      <name val="Times New Roman"/>
      <charset val="134"/>
    </font>
    <font>
      <sz val="12"/>
      <color indexed="8"/>
      <name val="宋体"/>
      <charset val="134"/>
    </font>
    <font>
      <sz val="12"/>
      <name val="方正细黑一_GBK"/>
      <charset val="134"/>
    </font>
    <font>
      <b/>
      <sz val="18"/>
      <name val="宋体"/>
      <charset val="134"/>
    </font>
    <font>
      <sz val="12"/>
      <color rgb="FF000000"/>
      <name val="方正仿宋_GBK"/>
      <charset val="0"/>
    </font>
    <font>
      <sz val="12"/>
      <color theme="1"/>
      <name val="仿宋_GB2312"/>
      <charset val="134"/>
    </font>
    <font>
      <sz val="10"/>
      <name val="宋体"/>
      <charset val="134"/>
    </font>
    <font>
      <sz val="12"/>
      <name val="方正仿宋_GBK"/>
      <charset val="0"/>
    </font>
    <font>
      <sz val="12"/>
      <color indexed="8"/>
      <name val="方正仿宋_GBK"/>
      <charset val="0"/>
    </font>
    <font>
      <sz val="12"/>
      <name val="仿宋_GB2312"/>
      <charset val="134"/>
    </font>
    <font>
      <sz val="12"/>
      <color theme="1"/>
      <name val="宋体"/>
      <charset val="134"/>
      <scheme val="minor"/>
    </font>
    <font>
      <sz val="10"/>
      <color theme="1"/>
      <name val="仿宋_GB2312"/>
      <charset val="134"/>
    </font>
    <font>
      <sz val="12"/>
      <name val="方正仿宋_GBK"/>
      <charset val="134"/>
    </font>
    <font>
      <sz val="12"/>
      <color theme="1"/>
      <name val="方正仿宋_GBK"/>
      <charset val="134"/>
    </font>
    <font>
      <b/>
      <sz val="12"/>
      <name val="宋体"/>
      <charset val="134"/>
      <scheme val="major"/>
    </font>
    <font>
      <sz val="12"/>
      <color theme="1"/>
      <name val="宋体"/>
      <charset val="134"/>
      <scheme val="major"/>
    </font>
    <font>
      <b/>
      <sz val="12"/>
      <color theme="1"/>
      <name val="宋体"/>
      <charset val="134"/>
      <scheme val="major"/>
    </font>
    <font>
      <sz val="12"/>
      <color rgb="FF000000"/>
      <name val="方正仿宋_GBK"/>
      <charset val="134"/>
    </font>
    <font>
      <b/>
      <sz val="12"/>
      <name val="宋体"/>
      <charset val="0"/>
    </font>
    <font>
      <sz val="12"/>
      <color indexed="8"/>
      <name val="Times New Roman"/>
      <charset val="0"/>
    </font>
    <font>
      <sz val="12"/>
      <name val="Times New Roman"/>
      <charset val="0"/>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0"/>
      <name val="Arial"/>
      <charset val="0"/>
    </font>
    <font>
      <b/>
      <sz val="18"/>
      <color theme="3"/>
      <name val="宋体"/>
      <charset val="134"/>
      <scheme val="minor"/>
    </font>
    <font>
      <sz val="11"/>
      <color rgb="FFFF0000"/>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rgb="FFFFCC99"/>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 fillId="0" borderId="0">
      <alignment vertical="center"/>
    </xf>
    <xf numFmtId="0" fontId="24" fillId="22" borderId="0" applyNumberFormat="0" applyBorder="0" applyAlignment="0" applyProtection="0">
      <alignment vertical="center"/>
    </xf>
    <xf numFmtId="0" fontId="24" fillId="25" borderId="0" applyNumberFormat="0" applyBorder="0" applyAlignment="0" applyProtection="0">
      <alignment vertical="center"/>
    </xf>
    <xf numFmtId="0" fontId="28" fillId="17" borderId="0" applyNumberFormat="0" applyBorder="0" applyAlignment="0" applyProtection="0">
      <alignment vertical="center"/>
    </xf>
    <xf numFmtId="0" fontId="24" fillId="23" borderId="0" applyNumberFormat="0" applyBorder="0" applyAlignment="0" applyProtection="0">
      <alignment vertical="center"/>
    </xf>
    <xf numFmtId="0" fontId="24" fillId="16" borderId="0" applyNumberFormat="0" applyBorder="0" applyAlignment="0" applyProtection="0">
      <alignment vertical="center"/>
    </xf>
    <xf numFmtId="0" fontId="28" fillId="27" borderId="0" applyNumberFormat="0" applyBorder="0" applyAlignment="0" applyProtection="0">
      <alignment vertical="center"/>
    </xf>
    <xf numFmtId="0" fontId="24" fillId="11" borderId="0" applyNumberFormat="0" applyBorder="0" applyAlignment="0" applyProtection="0">
      <alignment vertical="center"/>
    </xf>
    <xf numFmtId="0" fontId="26" fillId="0" borderId="9" applyNumberFormat="0" applyFill="0" applyAlignment="0" applyProtection="0">
      <alignment vertical="center"/>
    </xf>
    <xf numFmtId="0" fontId="40" fillId="0" borderId="0" applyNumberFormat="0" applyFill="0" applyBorder="0" applyAlignment="0" applyProtection="0">
      <alignment vertical="center"/>
    </xf>
    <xf numFmtId="0" fontId="32" fillId="0" borderId="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9" fillId="0" borderId="6" applyNumberFormat="0" applyFill="0" applyAlignment="0" applyProtection="0">
      <alignment vertical="center"/>
    </xf>
    <xf numFmtId="42" fontId="0" fillId="0" borderId="0" applyFont="0" applyFill="0" applyBorder="0" applyAlignment="0" applyProtection="0">
      <alignment vertical="center"/>
    </xf>
    <xf numFmtId="0" fontId="28" fillId="9"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xf numFmtId="0" fontId="24" fillId="18" borderId="0" applyNumberFormat="0" applyBorder="0" applyAlignment="0" applyProtection="0">
      <alignment vertical="center"/>
    </xf>
    <xf numFmtId="0" fontId="28" fillId="26" borderId="0" applyNumberFormat="0" applyBorder="0" applyAlignment="0" applyProtection="0">
      <alignment vertical="center"/>
    </xf>
    <xf numFmtId="0" fontId="38" fillId="0" borderId="6" applyNumberFormat="0" applyFill="0" applyAlignment="0" applyProtection="0">
      <alignment vertical="center"/>
    </xf>
    <xf numFmtId="0" fontId="39" fillId="0" borderId="0" applyNumberFormat="0" applyFill="0" applyBorder="0" applyAlignment="0" applyProtection="0">
      <alignment vertical="center"/>
    </xf>
    <xf numFmtId="0" fontId="24" fillId="14" borderId="0" applyNumberFormat="0" applyBorder="0" applyAlignment="0" applyProtection="0">
      <alignment vertical="center"/>
    </xf>
    <xf numFmtId="44" fontId="0" fillId="0" borderId="0" applyFont="0" applyFill="0" applyBorder="0" applyAlignment="0" applyProtection="0">
      <alignment vertical="center"/>
    </xf>
    <xf numFmtId="0" fontId="24" fillId="30" borderId="0" applyNumberFormat="0" applyBorder="0" applyAlignment="0" applyProtection="0">
      <alignment vertical="center"/>
    </xf>
    <xf numFmtId="0" fontId="31" fillId="12" borderId="7" applyNumberFormat="0" applyAlignment="0" applyProtection="0">
      <alignment vertical="center"/>
    </xf>
    <xf numFmtId="0" fontId="37" fillId="0" borderId="0" applyNumberFormat="0" applyFill="0" applyBorder="0" applyAlignment="0" applyProtection="0">
      <alignment vertical="center"/>
    </xf>
    <xf numFmtId="41" fontId="0" fillId="0" borderId="0" applyFont="0" applyFill="0" applyBorder="0" applyAlignment="0" applyProtection="0">
      <alignment vertical="center"/>
    </xf>
    <xf numFmtId="0" fontId="28" fillId="28" borderId="0" applyNumberFormat="0" applyBorder="0" applyAlignment="0" applyProtection="0">
      <alignment vertical="center"/>
    </xf>
    <xf numFmtId="0" fontId="24" fillId="13" borderId="0" applyNumberFormat="0" applyBorder="0" applyAlignment="0" applyProtection="0">
      <alignment vertical="center"/>
    </xf>
    <xf numFmtId="0" fontId="28" fillId="20" borderId="0" applyNumberFormat="0" applyBorder="0" applyAlignment="0" applyProtection="0">
      <alignment vertical="center"/>
    </xf>
    <xf numFmtId="0" fontId="41" fillId="31" borderId="7" applyNumberFormat="0" applyAlignment="0" applyProtection="0">
      <alignment vertical="center"/>
    </xf>
    <xf numFmtId="0" fontId="42" fillId="12" borderId="12" applyNumberFormat="0" applyAlignment="0" applyProtection="0">
      <alignment vertical="center"/>
    </xf>
    <xf numFmtId="0" fontId="43" fillId="32" borderId="13" applyNumberFormat="0" applyAlignment="0" applyProtection="0">
      <alignment vertical="center"/>
    </xf>
    <xf numFmtId="0" fontId="33" fillId="0" borderId="10" applyNumberFormat="0" applyFill="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0" fillId="24" borderId="11" applyNumberFormat="0" applyFont="0" applyAlignment="0" applyProtection="0">
      <alignment vertical="center"/>
    </xf>
    <xf numFmtId="0" fontId="35" fillId="0" borderId="0" applyNumberFormat="0" applyFill="0" applyBorder="0" applyAlignment="0" applyProtection="0">
      <alignment vertical="center"/>
    </xf>
    <xf numFmtId="0" fontId="27" fillId="6" borderId="0" applyNumberFormat="0" applyBorder="0" applyAlignment="0" applyProtection="0">
      <alignment vertical="center"/>
    </xf>
    <xf numFmtId="0" fontId="26" fillId="0" borderId="0" applyNumberFormat="0" applyFill="0" applyBorder="0" applyAlignment="0" applyProtection="0">
      <alignment vertical="center"/>
    </xf>
    <xf numFmtId="0" fontId="28" fillId="29" borderId="0" applyNumberFormat="0" applyBorder="0" applyAlignment="0" applyProtection="0">
      <alignment vertical="center"/>
    </xf>
    <xf numFmtId="0" fontId="25" fillId="5" borderId="0" applyNumberFormat="0" applyBorder="0" applyAlignment="0" applyProtection="0">
      <alignment vertical="center"/>
    </xf>
    <xf numFmtId="0" fontId="24" fillId="4" borderId="0" applyNumberFormat="0" applyBorder="0" applyAlignment="0" applyProtection="0">
      <alignment vertical="center"/>
    </xf>
    <xf numFmtId="0" fontId="30" fillId="10" borderId="0" applyNumberFormat="0" applyBorder="0" applyAlignment="0" applyProtection="0">
      <alignment vertical="center"/>
    </xf>
    <xf numFmtId="0" fontId="28" fillId="19" borderId="0" applyNumberFormat="0" applyBorder="0" applyAlignment="0" applyProtection="0">
      <alignment vertical="center"/>
    </xf>
    <xf numFmtId="0" fontId="24" fillId="3" borderId="0" applyNumberFormat="0" applyBorder="0" applyAlignment="0" applyProtection="0">
      <alignment vertical="center"/>
    </xf>
    <xf numFmtId="0" fontId="28" fillId="15" borderId="0" applyNumberFormat="0" applyBorder="0" applyAlignment="0" applyProtection="0">
      <alignment vertical="center"/>
    </xf>
    <xf numFmtId="0" fontId="24" fillId="2" borderId="0" applyNumberFormat="0" applyBorder="0" applyAlignment="0" applyProtection="0">
      <alignment vertical="center"/>
    </xf>
    <xf numFmtId="0" fontId="28" fillId="21" borderId="0" applyNumberFormat="0" applyBorder="0" applyAlignment="0" applyProtection="0">
      <alignment vertical="center"/>
    </xf>
  </cellStyleXfs>
  <cellXfs count="81">
    <xf numFmtId="0" fontId="0" fillId="0" borderId="0" xfId="0">
      <alignment vertical="center"/>
    </xf>
    <xf numFmtId="0" fontId="1" fillId="0" borderId="0" xfId="1" applyFont="1" applyAlignment="1">
      <alignment horizontal="left" vertical="center" wrapText="1"/>
    </xf>
    <xf numFmtId="0" fontId="2" fillId="0" borderId="0" xfId="1" applyFont="1" applyAlignment="1">
      <alignment vertical="center" wrapText="1"/>
    </xf>
    <xf numFmtId="0" fontId="2" fillId="0" borderId="0" xfId="1" applyFont="1" applyAlignment="1">
      <alignment horizontal="left" vertical="center" wrapText="1"/>
    </xf>
    <xf numFmtId="0" fontId="1" fillId="0" borderId="0" xfId="1" applyFont="1" applyAlignment="1">
      <alignment horizontal="center" vertical="center" wrapText="1"/>
    </xf>
    <xf numFmtId="0" fontId="3" fillId="0" borderId="0" xfId="0" applyFont="1" applyFill="1" applyAlignment="1">
      <alignment vertical="center"/>
    </xf>
    <xf numFmtId="0" fontId="4" fillId="0" borderId="0" xfId="1" applyFont="1" applyAlignment="1">
      <alignment horizontal="center" vertical="center" wrapText="1"/>
    </xf>
    <xf numFmtId="0" fontId="4" fillId="0" borderId="0" xfId="1" applyFont="1" applyAlignment="1">
      <alignment horizontal="justify" vertical="center" wrapText="1"/>
    </xf>
    <xf numFmtId="0" fontId="1" fillId="0" borderId="0" xfId="1" applyFont="1" applyAlignment="1">
      <alignment horizontal="justify" vertical="center" wrapText="1"/>
    </xf>
    <xf numFmtId="0" fontId="1" fillId="0" borderId="0" xfId="1" applyFont="1" applyAlignment="1">
      <alignment vertical="center" wrapText="1"/>
    </xf>
    <xf numFmtId="0" fontId="1" fillId="0" borderId="0" xfId="0" applyFont="1" applyFill="1" applyBorder="1" applyAlignment="1"/>
    <xf numFmtId="0" fontId="5" fillId="0" borderId="0" xfId="1" applyFont="1" applyAlignment="1">
      <alignment horizontal="left" vertical="center" wrapText="1"/>
    </xf>
    <xf numFmtId="0" fontId="6" fillId="0" borderId="0" xfId="1" applyFont="1" applyAlignment="1">
      <alignment horizontal="center" vertical="center" wrapText="1"/>
    </xf>
    <xf numFmtId="0" fontId="1" fillId="0" borderId="0" xfId="1" applyFont="1" applyAlignment="1">
      <alignment horizontal="right" vertical="center" wrapText="1"/>
    </xf>
    <xf numFmtId="0" fontId="1" fillId="0" borderId="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 applyFont="1" applyBorder="1" applyAlignment="1">
      <alignment horizontal="justify" vertical="center" wrapText="1"/>
    </xf>
    <xf numFmtId="0" fontId="2" fillId="0" borderId="1" xfId="1" applyFont="1" applyBorder="1" applyAlignment="1">
      <alignment horizontal="left" vertical="center" wrapText="1"/>
    </xf>
    <xf numFmtId="0" fontId="2" fillId="0" borderId="1" xfId="1" applyNumberFormat="1" applyFont="1" applyBorder="1" applyAlignment="1">
      <alignment horizontal="center" vertical="center" wrapText="1"/>
    </xf>
    <xf numFmtId="0" fontId="2" fillId="0" borderId="1" xfId="0" applyFont="1" applyFill="1" applyBorder="1" applyAlignment="1">
      <alignment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1" applyNumberFormat="1" applyFont="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2" fillId="0" borderId="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4"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1" xfId="1" applyNumberFormat="1" applyFont="1" applyBorder="1" applyAlignment="1">
      <alignment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2" fillId="0" borderId="1" xfId="1" applyFont="1" applyBorder="1" applyAlignment="1">
      <alignment vertical="center" wrapText="1"/>
    </xf>
    <xf numFmtId="0" fontId="15" fillId="0" borderId="1" xfId="1" applyNumberFormat="1" applyFont="1" applyBorder="1" applyAlignment="1">
      <alignment horizontal="center" vertical="center" wrapText="1"/>
    </xf>
    <xf numFmtId="0" fontId="16" fillId="0" borderId="2"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6" fillId="0" borderId="1"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7"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justify" vertical="center" wrapText="1"/>
    </xf>
    <xf numFmtId="0" fontId="16" fillId="0" borderId="1" xfId="0" applyFont="1" applyFill="1" applyBorder="1" applyAlignment="1">
      <alignment horizontal="center" vertical="center" wrapText="1"/>
    </xf>
    <xf numFmtId="176" fontId="17" fillId="0" borderId="1" xfId="1" applyNumberFormat="1" applyFont="1" applyBorder="1" applyAlignment="1">
      <alignment horizontal="center" vertical="center" wrapText="1"/>
    </xf>
    <xf numFmtId="176" fontId="17" fillId="0" borderId="1" xfId="1" applyNumberFormat="1" applyFont="1" applyBorder="1" applyAlignment="1">
      <alignment horizontal="right" vertical="center" wrapText="1"/>
    </xf>
    <xf numFmtId="0" fontId="13" fillId="0" borderId="1" xfId="0" applyFont="1" applyFill="1" applyBorder="1" applyAlignment="1" applyProtection="1">
      <alignment horizontal="right" vertical="center" wrapText="1"/>
    </xf>
    <xf numFmtId="0" fontId="17" fillId="0" borderId="1" xfId="0" applyFont="1" applyFill="1" applyBorder="1" applyAlignment="1">
      <alignment horizontal="right" vertical="center" wrapText="1"/>
    </xf>
    <xf numFmtId="0" fontId="13" fillId="0" borderId="5" xfId="0" applyFont="1" applyFill="1" applyBorder="1" applyAlignment="1" applyProtection="1">
      <alignment horizontal="right" vertical="center" wrapText="1"/>
    </xf>
    <xf numFmtId="0" fontId="18" fillId="0" borderId="5" xfId="0" applyFont="1" applyFill="1" applyBorder="1" applyAlignment="1">
      <alignment horizontal="right" vertical="center" wrapText="1"/>
    </xf>
    <xf numFmtId="0" fontId="19" fillId="0" borderId="5" xfId="0" applyFont="1" applyFill="1" applyBorder="1" applyAlignment="1">
      <alignment horizontal="right" vertical="center" wrapText="1"/>
    </xf>
    <xf numFmtId="0" fontId="11" fillId="0" borderId="1" xfId="0" applyFont="1" applyFill="1" applyBorder="1" applyAlignment="1" applyProtection="1">
      <alignment horizontal="right" vertical="center" wrapText="1"/>
    </xf>
    <xf numFmtId="0" fontId="7" fillId="0" borderId="1" xfId="0" applyFont="1" applyFill="1" applyBorder="1" applyAlignment="1" applyProtection="1">
      <alignment horizontal="right" vertical="center" wrapText="1"/>
    </xf>
    <xf numFmtId="0" fontId="20" fillId="0" borderId="1" xfId="0" applyFont="1" applyFill="1" applyBorder="1" applyAlignment="1" applyProtection="1">
      <alignment horizontal="right" vertical="center" wrapText="1"/>
    </xf>
    <xf numFmtId="0" fontId="16" fillId="0" borderId="1" xfId="0" applyFont="1" applyFill="1" applyBorder="1" applyAlignment="1" applyProtection="1">
      <alignment horizontal="right" vertical="center" wrapText="1"/>
    </xf>
    <xf numFmtId="0" fontId="7"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 fillId="0" borderId="2" xfId="1" applyFont="1" applyBorder="1" applyAlignment="1">
      <alignment horizontal="center" vertical="center" wrapText="1"/>
    </xf>
    <xf numFmtId="0" fontId="1" fillId="0" borderId="3" xfId="1" applyFont="1" applyBorder="1" applyAlignment="1">
      <alignment horizontal="center" vertical="center" wrapText="1"/>
    </xf>
    <xf numFmtId="0" fontId="7" fillId="0" borderId="1" xfId="0" applyFont="1" applyFill="1" applyBorder="1" applyAlignment="1" applyProtection="1">
      <alignment horizontal="justify"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1" applyFont="1" applyBorder="1" applyAlignment="1">
      <alignment horizontal="justify" vertical="center" wrapText="1"/>
    </xf>
    <xf numFmtId="0" fontId="12"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7" fillId="0" borderId="1" xfId="1" applyFont="1" applyBorder="1" applyAlignment="1">
      <alignment horizontal="center" vertical="center" wrapText="1"/>
    </xf>
    <xf numFmtId="0" fontId="17" fillId="0" borderId="1" xfId="1" applyFont="1" applyBorder="1" applyAlignment="1">
      <alignment horizontal="right" vertical="center" wrapText="1"/>
    </xf>
    <xf numFmtId="0" fontId="12" fillId="0" borderId="1" xfId="0" applyFont="1" applyFill="1" applyBorder="1" applyAlignment="1" applyProtection="1">
      <alignment horizontal="right" vertical="center" wrapText="1"/>
    </xf>
  </cellXfs>
  <cellStyles count="51">
    <cellStyle name="常规" xfId="0" builtinId="0"/>
    <cellStyle name="常规_2012年省级以上生态公益林效益补偿资金（第二批）及省统筹资金安排"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常规_处理-小梁" xfId="18"/>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abSelected="1" view="pageBreakPreview" zoomScaleNormal="100" workbookViewId="0">
      <selection activeCell="B12" sqref="B12:B14"/>
    </sheetView>
  </sheetViews>
  <sheetFormatPr defaultColWidth="9.55833333333333" defaultRowHeight="15.75" outlineLevelCol="4"/>
  <cols>
    <col min="1" max="1" width="6.125" style="4" customWidth="1"/>
    <col min="2" max="2" width="12.875" style="6" customWidth="1"/>
    <col min="3" max="3" width="15" style="7" customWidth="1"/>
    <col min="4" max="4" width="54.875" style="8" customWidth="1"/>
    <col min="5" max="5" width="9.125" style="4" customWidth="1"/>
    <col min="6" max="6" width="10.1916666666667" style="9"/>
    <col min="7" max="254" width="9.55833333333333" style="9"/>
    <col min="255" max="16384" width="9.55833333333333" style="10"/>
  </cols>
  <sheetData>
    <row r="1" ht="16.5" customHeight="1" spans="1:2">
      <c r="A1" s="11" t="s">
        <v>0</v>
      </c>
      <c r="B1" s="11"/>
    </row>
    <row r="2" s="1" customFormat="1" ht="49" customHeight="1" spans="1:5">
      <c r="A2" s="12" t="s">
        <v>1</v>
      </c>
      <c r="B2" s="12"/>
      <c r="C2" s="12"/>
      <c r="D2" s="12"/>
      <c r="E2" s="12"/>
    </row>
    <row r="3" ht="21.75" customHeight="1" spans="2:5">
      <c r="B3" s="13" t="s">
        <v>2</v>
      </c>
      <c r="C3" s="8"/>
      <c r="D3" s="13"/>
      <c r="E3" s="13"/>
    </row>
    <row r="4" ht="35" customHeight="1" spans="1:5">
      <c r="A4" s="14" t="s">
        <v>3</v>
      </c>
      <c r="B4" s="14" t="s">
        <v>4</v>
      </c>
      <c r="C4" s="14" t="s">
        <v>5</v>
      </c>
      <c r="D4" s="14" t="s">
        <v>6</v>
      </c>
      <c r="E4" s="14" t="s">
        <v>7</v>
      </c>
    </row>
    <row r="5" s="3" customFormat="1" ht="28" customHeight="1" spans="1:5">
      <c r="A5" s="15"/>
      <c r="B5" s="15" t="s">
        <v>8</v>
      </c>
      <c r="C5" s="15"/>
      <c r="D5" s="17"/>
      <c r="E5" s="78">
        <f>E6+E15</f>
        <v>1850</v>
      </c>
    </row>
    <row r="6" s="3" customFormat="1" ht="28" customHeight="1" spans="1:5">
      <c r="A6" s="15" t="s">
        <v>9</v>
      </c>
      <c r="B6" s="18" t="s">
        <v>10</v>
      </c>
      <c r="C6" s="17"/>
      <c r="D6" s="17"/>
      <c r="E6" s="79">
        <f>SUM(E7:E14)</f>
        <v>1312</v>
      </c>
    </row>
    <row r="7" s="3" customFormat="1" ht="152" customHeight="1" spans="1:5">
      <c r="A7" s="14">
        <v>1</v>
      </c>
      <c r="B7" s="67" t="s">
        <v>11</v>
      </c>
      <c r="C7" s="49" t="s">
        <v>12</v>
      </c>
      <c r="D7" s="53" t="s">
        <v>13</v>
      </c>
      <c r="E7" s="62">
        <v>327</v>
      </c>
    </row>
    <row r="8" s="3" customFormat="1" ht="76" customHeight="1" spans="1:5">
      <c r="A8" s="14">
        <v>2</v>
      </c>
      <c r="B8" s="68"/>
      <c r="C8" s="49" t="s">
        <v>14</v>
      </c>
      <c r="D8" s="53" t="s">
        <v>15</v>
      </c>
      <c r="E8" s="62">
        <v>295</v>
      </c>
    </row>
    <row r="9" s="3" customFormat="1" ht="66" customHeight="1" spans="1:5">
      <c r="A9" s="14">
        <v>3</v>
      </c>
      <c r="B9" s="69"/>
      <c r="C9" s="49" t="s">
        <v>16</v>
      </c>
      <c r="D9" s="53" t="s">
        <v>17</v>
      </c>
      <c r="E9" s="62">
        <v>220</v>
      </c>
    </row>
    <row r="10" s="3" customFormat="1" ht="141" customHeight="1" spans="1:5">
      <c r="A10" s="70">
        <v>4</v>
      </c>
      <c r="B10" s="68" t="s">
        <v>18</v>
      </c>
      <c r="C10" s="49" t="s">
        <v>19</v>
      </c>
      <c r="D10" s="53" t="s">
        <v>20</v>
      </c>
      <c r="E10" s="62">
        <v>200</v>
      </c>
    </row>
    <row r="11" s="3" customFormat="1" ht="133" customHeight="1" spans="1:5">
      <c r="A11" s="71">
        <v>5</v>
      </c>
      <c r="B11" s="69"/>
      <c r="C11" s="49" t="s">
        <v>21</v>
      </c>
      <c r="D11" s="52" t="s">
        <v>22</v>
      </c>
      <c r="E11" s="62">
        <v>140</v>
      </c>
    </row>
    <row r="12" s="3" customFormat="1" ht="152" customHeight="1" spans="1:5">
      <c r="A12" s="14">
        <v>6</v>
      </c>
      <c r="B12" s="22" t="s">
        <v>23</v>
      </c>
      <c r="C12" s="49" t="s">
        <v>24</v>
      </c>
      <c r="D12" s="29" t="s">
        <v>25</v>
      </c>
      <c r="E12" s="62">
        <v>50</v>
      </c>
    </row>
    <row r="13" s="3" customFormat="1" ht="61" customHeight="1" spans="1:5">
      <c r="A13" s="14">
        <v>7</v>
      </c>
      <c r="B13" s="22"/>
      <c r="C13" s="49" t="s">
        <v>26</v>
      </c>
      <c r="D13" s="72" t="s">
        <v>27</v>
      </c>
      <c r="E13" s="62">
        <v>50</v>
      </c>
    </row>
    <row r="14" s="3" customFormat="1" ht="61" customHeight="1" spans="1:5">
      <c r="A14" s="14">
        <v>8</v>
      </c>
      <c r="B14" s="22"/>
      <c r="C14" s="49" t="s">
        <v>28</v>
      </c>
      <c r="D14" s="53" t="s">
        <v>29</v>
      </c>
      <c r="E14" s="62">
        <v>30</v>
      </c>
    </row>
    <row r="15" s="3" customFormat="1" ht="49" customHeight="1" spans="1:5">
      <c r="A15" s="15" t="s">
        <v>30</v>
      </c>
      <c r="B15" s="73" t="s">
        <v>31</v>
      </c>
      <c r="C15" s="74"/>
      <c r="D15" s="75"/>
      <c r="E15" s="79">
        <f>SUM(E16:E20)</f>
        <v>538</v>
      </c>
    </row>
    <row r="16" s="3" customFormat="1" ht="56" customHeight="1" spans="1:5">
      <c r="A16" s="14">
        <v>1</v>
      </c>
      <c r="B16" s="76" t="s">
        <v>32</v>
      </c>
      <c r="C16" s="52" t="s">
        <v>33</v>
      </c>
      <c r="D16" s="52" t="s">
        <v>34</v>
      </c>
      <c r="E16" s="63">
        <v>164</v>
      </c>
    </row>
    <row r="17" s="3" customFormat="1" ht="42.75" spans="1:5">
      <c r="A17" s="77">
        <v>2</v>
      </c>
      <c r="B17" s="76" t="s">
        <v>35</v>
      </c>
      <c r="C17" s="52" t="s">
        <v>33</v>
      </c>
      <c r="D17" s="52" t="s">
        <v>34</v>
      </c>
      <c r="E17" s="64">
        <v>74</v>
      </c>
    </row>
    <row r="18" s="3" customFormat="1" ht="33" customHeight="1" spans="1:5">
      <c r="A18" s="77">
        <v>3</v>
      </c>
      <c r="B18" s="32" t="s">
        <v>36</v>
      </c>
      <c r="C18" s="52" t="s">
        <v>37</v>
      </c>
      <c r="D18" s="52" t="s">
        <v>38</v>
      </c>
      <c r="E18" s="80">
        <v>100</v>
      </c>
    </row>
    <row r="19" s="3" customFormat="1" ht="33" customHeight="1" spans="1:5">
      <c r="A19" s="77">
        <v>4</v>
      </c>
      <c r="B19" s="32" t="s">
        <v>39</v>
      </c>
      <c r="C19" s="52" t="s">
        <v>40</v>
      </c>
      <c r="D19" s="52" t="s">
        <v>41</v>
      </c>
      <c r="E19" s="80">
        <v>100</v>
      </c>
    </row>
    <row r="20" s="3" customFormat="1" ht="48" customHeight="1" spans="1:5">
      <c r="A20" s="77">
        <v>5</v>
      </c>
      <c r="B20" s="32" t="s">
        <v>42</v>
      </c>
      <c r="C20" s="52" t="s">
        <v>37</v>
      </c>
      <c r="D20" s="52" t="s">
        <v>43</v>
      </c>
      <c r="E20" s="80">
        <v>100</v>
      </c>
    </row>
  </sheetData>
  <mergeCells count="6">
    <mergeCell ref="A1:B1"/>
    <mergeCell ref="A2:E2"/>
    <mergeCell ref="B3:E3"/>
    <mergeCell ref="B7:B9"/>
    <mergeCell ref="B10:B11"/>
    <mergeCell ref="B12:B14"/>
  </mergeCells>
  <printOptions horizontalCentered="1"/>
  <pageMargins left="0.35" right="0.35" top="0.550694444444444" bottom="0.550694444444444" header="0.507638888888889" footer="0.507638888888889"/>
  <pageSetup paperSize="9" scale="99" firstPageNumber="8" orientation="portrait" useFirstPageNumber="1" horizontalDpi="600" verticalDpi="600"/>
  <headerFooter alignWithMargins="0" differentOddEven="1">
    <oddFooter>&amp;L- &amp;P -</oddFooter>
    <evenFooter>&amp;R-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view="pageBreakPreview" zoomScale="115" zoomScaleNormal="100" workbookViewId="0">
      <selection activeCell="H10" sqref="H10"/>
    </sheetView>
  </sheetViews>
  <sheetFormatPr defaultColWidth="9.55833333333333" defaultRowHeight="15.75" outlineLevelCol="4"/>
  <cols>
    <col min="1" max="1" width="10" style="4" customWidth="1"/>
    <col min="2" max="2" width="8.36666666666667" style="6" customWidth="1"/>
    <col min="3" max="3" width="22.6083333333333" style="7" customWidth="1"/>
    <col min="4" max="4" width="50.2083333333333" style="8" customWidth="1"/>
    <col min="5" max="5" width="8.90833333333333" style="4" customWidth="1"/>
    <col min="6" max="252" width="9.55833333333333" style="9"/>
    <col min="253" max="16384" width="9.55833333333333" style="10"/>
  </cols>
  <sheetData>
    <row r="1" ht="16.5" customHeight="1" spans="1:2">
      <c r="A1" s="11" t="s">
        <v>44</v>
      </c>
      <c r="B1" s="11"/>
    </row>
    <row r="2" s="1" customFormat="1" ht="46" customHeight="1" spans="1:5">
      <c r="A2" s="12" t="s">
        <v>45</v>
      </c>
      <c r="B2" s="12"/>
      <c r="C2" s="12"/>
      <c r="D2" s="12"/>
      <c r="E2" s="12"/>
    </row>
    <row r="3" ht="21.75" customHeight="1" spans="2:5">
      <c r="B3" s="13" t="s">
        <v>2</v>
      </c>
      <c r="C3" s="8"/>
      <c r="D3" s="13"/>
      <c r="E3" s="13"/>
    </row>
    <row r="4" ht="32" customHeight="1" spans="1:5">
      <c r="A4" s="14" t="s">
        <v>3</v>
      </c>
      <c r="B4" s="14" t="s">
        <v>4</v>
      </c>
      <c r="C4" s="14" t="s">
        <v>5</v>
      </c>
      <c r="D4" s="14" t="s">
        <v>6</v>
      </c>
      <c r="E4" s="14" t="s">
        <v>7</v>
      </c>
    </row>
    <row r="5" s="2" customFormat="1" ht="28" customHeight="1" spans="1:5">
      <c r="A5" s="15"/>
      <c r="B5" s="16" t="s">
        <v>46</v>
      </c>
      <c r="C5" s="16"/>
      <c r="D5" s="17"/>
      <c r="E5" s="55">
        <f>E6+E45</f>
        <v>5631</v>
      </c>
    </row>
    <row r="6" s="2" customFormat="1" ht="30" customHeight="1" spans="1:5">
      <c r="A6" s="18" t="s">
        <v>9</v>
      </c>
      <c r="B6" s="16" t="s">
        <v>47</v>
      </c>
      <c r="C6" s="16"/>
      <c r="D6" s="17"/>
      <c r="E6" s="56">
        <f>E7+E9+E11+E16+E19+E22+E24+E26+E30+E32+E35+E38+E41+E43</f>
        <v>2342</v>
      </c>
    </row>
    <row r="7" s="2" customFormat="1" ht="28" customHeight="1" spans="1:5">
      <c r="A7" s="19" t="s">
        <v>48</v>
      </c>
      <c r="B7" s="20" t="s">
        <v>49</v>
      </c>
      <c r="C7" s="16"/>
      <c r="D7" s="17"/>
      <c r="E7" s="56">
        <v>30</v>
      </c>
    </row>
    <row r="8" s="2" customFormat="1" ht="28" customHeight="1" spans="1:5">
      <c r="A8" s="19">
        <v>1</v>
      </c>
      <c r="B8" s="21" t="s">
        <v>50</v>
      </c>
      <c r="C8" s="22" t="s">
        <v>33</v>
      </c>
      <c r="D8" s="23" t="s">
        <v>34</v>
      </c>
      <c r="E8" s="57">
        <v>30</v>
      </c>
    </row>
    <row r="9" s="3" customFormat="1" ht="28" customHeight="1" spans="1:5">
      <c r="A9" s="19" t="s">
        <v>51</v>
      </c>
      <c r="B9" s="20" t="s">
        <v>52</v>
      </c>
      <c r="C9" s="24"/>
      <c r="D9" s="25"/>
      <c r="E9" s="58">
        <f>E10</f>
        <v>200</v>
      </c>
    </row>
    <row r="10" s="3" customFormat="1" ht="33" customHeight="1" spans="1:5">
      <c r="A10" s="19">
        <v>1</v>
      </c>
      <c r="B10" s="21" t="s">
        <v>53</v>
      </c>
      <c r="C10" s="22" t="s">
        <v>33</v>
      </c>
      <c r="D10" s="23" t="s">
        <v>34</v>
      </c>
      <c r="E10" s="57">
        <v>200</v>
      </c>
    </row>
    <row r="11" s="3" customFormat="1" ht="28" customHeight="1" spans="1:5">
      <c r="A11" s="19" t="s">
        <v>54</v>
      </c>
      <c r="B11" s="20" t="s">
        <v>55</v>
      </c>
      <c r="C11" s="24"/>
      <c r="D11" s="25"/>
      <c r="E11" s="56">
        <v>330</v>
      </c>
    </row>
    <row r="12" s="3" customFormat="1" ht="28" customHeight="1" spans="1:5">
      <c r="A12" s="26">
        <v>1</v>
      </c>
      <c r="B12" s="21" t="s">
        <v>50</v>
      </c>
      <c r="C12" s="22" t="s">
        <v>33</v>
      </c>
      <c r="D12" s="23" t="s">
        <v>34</v>
      </c>
      <c r="E12" s="57">
        <v>50</v>
      </c>
    </row>
    <row r="13" s="3" customFormat="1" ht="78" customHeight="1" spans="1:5">
      <c r="A13" s="26">
        <v>2</v>
      </c>
      <c r="B13" s="27" t="s">
        <v>56</v>
      </c>
      <c r="C13" s="28" t="s">
        <v>57</v>
      </c>
      <c r="D13" s="29" t="s">
        <v>58</v>
      </c>
      <c r="E13" s="59">
        <v>30</v>
      </c>
    </row>
    <row r="14" s="3" customFormat="1" ht="28" customHeight="1" spans="1:5">
      <c r="A14" s="26">
        <v>3</v>
      </c>
      <c r="B14" s="30" t="s">
        <v>59</v>
      </c>
      <c r="C14" s="22" t="s">
        <v>33</v>
      </c>
      <c r="D14" s="23" t="s">
        <v>34</v>
      </c>
      <c r="E14" s="57">
        <v>50</v>
      </c>
    </row>
    <row r="15" s="3" customFormat="1" ht="28" customHeight="1" spans="1:5">
      <c r="A15" s="26">
        <v>4</v>
      </c>
      <c r="B15" s="31"/>
      <c r="C15" s="32" t="s">
        <v>40</v>
      </c>
      <c r="D15" s="23" t="s">
        <v>60</v>
      </c>
      <c r="E15" s="59">
        <v>200</v>
      </c>
    </row>
    <row r="16" s="3" customFormat="1" ht="28" customHeight="1" spans="1:5">
      <c r="A16" s="19" t="s">
        <v>61</v>
      </c>
      <c r="B16" s="20" t="s">
        <v>62</v>
      </c>
      <c r="C16" s="24"/>
      <c r="D16" s="25"/>
      <c r="E16" s="56">
        <f>SUM(E17:E18)</f>
        <v>130</v>
      </c>
    </row>
    <row r="17" s="3" customFormat="1" ht="28" customHeight="1" spans="1:5">
      <c r="A17" s="26">
        <v>1</v>
      </c>
      <c r="B17" s="33" t="s">
        <v>50</v>
      </c>
      <c r="C17" s="22" t="s">
        <v>33</v>
      </c>
      <c r="D17" s="23" t="s">
        <v>34</v>
      </c>
      <c r="E17" s="57">
        <v>30</v>
      </c>
    </row>
    <row r="18" s="3" customFormat="1" ht="28" customHeight="1" spans="1:5">
      <c r="A18" s="26">
        <v>2</v>
      </c>
      <c r="B18" s="34"/>
      <c r="C18" s="32" t="s">
        <v>40</v>
      </c>
      <c r="D18" s="23" t="s">
        <v>63</v>
      </c>
      <c r="E18" s="59">
        <v>100</v>
      </c>
    </row>
    <row r="19" s="3" customFormat="1" ht="28" customHeight="1" spans="1:5">
      <c r="A19" s="19" t="s">
        <v>64</v>
      </c>
      <c r="B19" s="20" t="s">
        <v>65</v>
      </c>
      <c r="C19" s="24"/>
      <c r="D19" s="25"/>
      <c r="E19" s="58">
        <v>70</v>
      </c>
    </row>
    <row r="20" s="3" customFormat="1" ht="28" customHeight="1" spans="1:5">
      <c r="A20" s="26">
        <v>1</v>
      </c>
      <c r="B20" s="21" t="s">
        <v>50</v>
      </c>
      <c r="C20" s="22" t="s">
        <v>33</v>
      </c>
      <c r="D20" s="23" t="s">
        <v>34</v>
      </c>
      <c r="E20" s="57">
        <v>40</v>
      </c>
    </row>
    <row r="21" s="3" customFormat="1" ht="28" customHeight="1" spans="1:5">
      <c r="A21" s="26">
        <v>2</v>
      </c>
      <c r="B21" s="21" t="s">
        <v>66</v>
      </c>
      <c r="C21" s="22" t="s">
        <v>33</v>
      </c>
      <c r="D21" s="23" t="s">
        <v>34</v>
      </c>
      <c r="E21" s="57">
        <v>30</v>
      </c>
    </row>
    <row r="22" s="3" customFormat="1" ht="28" customHeight="1" spans="1:5">
      <c r="A22" s="19" t="s">
        <v>67</v>
      </c>
      <c r="B22" s="20" t="s">
        <v>68</v>
      </c>
      <c r="C22" s="35"/>
      <c r="D22" s="36"/>
      <c r="E22" s="58">
        <v>200</v>
      </c>
    </row>
    <row r="23" s="3" customFormat="1" ht="28" customHeight="1" spans="1:5">
      <c r="A23" s="26">
        <v>1</v>
      </c>
      <c r="B23" s="22" t="s">
        <v>50</v>
      </c>
      <c r="C23" s="32" t="s">
        <v>40</v>
      </c>
      <c r="D23" s="23" t="s">
        <v>69</v>
      </c>
      <c r="E23" s="59">
        <v>200</v>
      </c>
    </row>
    <row r="24" s="3" customFormat="1" ht="28" customHeight="1" spans="1:5">
      <c r="A24" s="19" t="s">
        <v>70</v>
      </c>
      <c r="B24" s="20" t="s">
        <v>71</v>
      </c>
      <c r="C24" s="24"/>
      <c r="D24" s="25"/>
      <c r="E24" s="58">
        <v>117</v>
      </c>
    </row>
    <row r="25" s="3" customFormat="1" ht="28" customHeight="1" spans="1:5">
      <c r="A25" s="26">
        <v>1</v>
      </c>
      <c r="B25" s="21" t="s">
        <v>50</v>
      </c>
      <c r="C25" s="22" t="s">
        <v>33</v>
      </c>
      <c r="D25" s="23" t="s">
        <v>34</v>
      </c>
      <c r="E25" s="57">
        <v>117</v>
      </c>
    </row>
    <row r="26" s="3" customFormat="1" ht="28" customHeight="1" spans="1:5">
      <c r="A26" s="19" t="s">
        <v>72</v>
      </c>
      <c r="B26" s="20" t="s">
        <v>73</v>
      </c>
      <c r="C26" s="24"/>
      <c r="D26" s="25"/>
      <c r="E26" s="58">
        <f>E27+E28+E29</f>
        <v>355</v>
      </c>
    </row>
    <row r="27" s="3" customFormat="1" ht="28" customHeight="1" spans="1:5">
      <c r="A27" s="26">
        <v>1</v>
      </c>
      <c r="B27" s="33" t="s">
        <v>50</v>
      </c>
      <c r="C27" s="22" t="s">
        <v>33</v>
      </c>
      <c r="D27" s="23" t="s">
        <v>34</v>
      </c>
      <c r="E27" s="57">
        <v>40</v>
      </c>
    </row>
    <row r="28" s="3" customFormat="1" ht="28" customHeight="1" spans="1:5">
      <c r="A28" s="26">
        <v>2</v>
      </c>
      <c r="B28" s="37"/>
      <c r="C28" s="32" t="s">
        <v>40</v>
      </c>
      <c r="D28" s="23" t="s">
        <v>74</v>
      </c>
      <c r="E28" s="57">
        <v>200</v>
      </c>
    </row>
    <row r="29" s="3" customFormat="1" ht="28" customHeight="1" spans="1:5">
      <c r="A29" s="26">
        <v>3</v>
      </c>
      <c r="B29" s="34"/>
      <c r="C29" s="32" t="s">
        <v>40</v>
      </c>
      <c r="D29" s="23" t="s">
        <v>75</v>
      </c>
      <c r="E29" s="57">
        <v>115</v>
      </c>
    </row>
    <row r="30" s="3" customFormat="1" ht="28" customHeight="1" spans="1:5">
      <c r="A30" s="19" t="s">
        <v>76</v>
      </c>
      <c r="B30" s="20" t="s">
        <v>77</v>
      </c>
      <c r="C30" s="24"/>
      <c r="D30" s="25"/>
      <c r="E30" s="58">
        <v>200</v>
      </c>
    </row>
    <row r="31" s="3" customFormat="1" ht="28" customHeight="1" spans="1:5">
      <c r="A31" s="26">
        <v>1</v>
      </c>
      <c r="B31" s="22" t="s">
        <v>50</v>
      </c>
      <c r="C31" s="32" t="s">
        <v>40</v>
      </c>
      <c r="D31" s="23" t="s">
        <v>78</v>
      </c>
      <c r="E31" s="60">
        <v>200</v>
      </c>
    </row>
    <row r="32" s="3" customFormat="1" ht="28" customHeight="1" spans="1:5">
      <c r="A32" s="19" t="s">
        <v>79</v>
      </c>
      <c r="B32" s="20" t="s">
        <v>80</v>
      </c>
      <c r="C32" s="24"/>
      <c r="D32" s="25"/>
      <c r="E32" s="58">
        <v>120</v>
      </c>
    </row>
    <row r="33" s="3" customFormat="1" ht="28" customHeight="1" spans="1:5">
      <c r="A33" s="26">
        <v>1</v>
      </c>
      <c r="B33" s="32" t="s">
        <v>81</v>
      </c>
      <c r="C33" s="32" t="s">
        <v>40</v>
      </c>
      <c r="D33" s="23" t="s">
        <v>82</v>
      </c>
      <c r="E33" s="57">
        <v>100</v>
      </c>
    </row>
    <row r="34" s="3" customFormat="1" ht="28" customHeight="1" spans="1:5">
      <c r="A34" s="26">
        <v>2</v>
      </c>
      <c r="B34" s="32" t="s">
        <v>83</v>
      </c>
      <c r="C34" s="22" t="s">
        <v>33</v>
      </c>
      <c r="D34" s="23" t="s">
        <v>34</v>
      </c>
      <c r="E34" s="57">
        <v>20</v>
      </c>
    </row>
    <row r="35" s="3" customFormat="1" ht="28" customHeight="1" spans="1:5">
      <c r="A35" s="19" t="s">
        <v>84</v>
      </c>
      <c r="B35" s="20" t="s">
        <v>85</v>
      </c>
      <c r="C35" s="24"/>
      <c r="D35" s="25"/>
      <c r="E35" s="58">
        <v>130</v>
      </c>
    </row>
    <row r="36" s="3" customFormat="1" ht="28" customHeight="1" spans="1:5">
      <c r="A36" s="26">
        <v>1</v>
      </c>
      <c r="B36" s="21" t="s">
        <v>50</v>
      </c>
      <c r="C36" s="22" t="s">
        <v>33</v>
      </c>
      <c r="D36" s="23" t="s">
        <v>34</v>
      </c>
      <c r="E36" s="57">
        <v>30</v>
      </c>
    </row>
    <row r="37" s="3" customFormat="1" ht="28" customHeight="1" spans="1:5">
      <c r="A37" s="26">
        <v>2</v>
      </c>
      <c r="B37" s="21" t="s">
        <v>86</v>
      </c>
      <c r="C37" s="32" t="s">
        <v>40</v>
      </c>
      <c r="D37" s="23" t="s">
        <v>87</v>
      </c>
      <c r="E37" s="59">
        <v>100</v>
      </c>
    </row>
    <row r="38" s="3" customFormat="1" ht="28" customHeight="1" spans="1:5">
      <c r="A38" s="19" t="s">
        <v>88</v>
      </c>
      <c r="B38" s="20" t="s">
        <v>89</v>
      </c>
      <c r="C38" s="38"/>
      <c r="D38" s="39"/>
      <c r="E38" s="61">
        <v>230</v>
      </c>
    </row>
    <row r="39" s="3" customFormat="1" ht="28" customHeight="1" spans="1:5">
      <c r="A39" s="19">
        <v>1</v>
      </c>
      <c r="B39" s="40" t="s">
        <v>50</v>
      </c>
      <c r="C39" s="22" t="s">
        <v>33</v>
      </c>
      <c r="D39" s="23" t="s">
        <v>34</v>
      </c>
      <c r="E39" s="57">
        <v>30</v>
      </c>
    </row>
    <row r="40" s="3" customFormat="1" ht="28" customHeight="1" spans="1:5">
      <c r="A40" s="26">
        <v>2</v>
      </c>
      <c r="B40" s="41"/>
      <c r="C40" s="32" t="s">
        <v>40</v>
      </c>
      <c r="D40" s="23" t="s">
        <v>90</v>
      </c>
      <c r="E40" s="60">
        <v>200</v>
      </c>
    </row>
    <row r="41" s="3" customFormat="1" ht="28" customHeight="1" spans="1:5">
      <c r="A41" s="19" t="s">
        <v>91</v>
      </c>
      <c r="B41" s="42" t="s">
        <v>92</v>
      </c>
      <c r="C41" s="43"/>
      <c r="D41" s="44"/>
      <c r="E41" s="61">
        <f>E42</f>
        <v>30</v>
      </c>
    </row>
    <row r="42" s="3" customFormat="1" ht="28" customHeight="1" spans="1:5">
      <c r="A42" s="26">
        <v>1</v>
      </c>
      <c r="B42" s="21" t="s">
        <v>50</v>
      </c>
      <c r="C42" s="22" t="s">
        <v>33</v>
      </c>
      <c r="D42" s="23" t="s">
        <v>34</v>
      </c>
      <c r="E42" s="57">
        <v>30</v>
      </c>
    </row>
    <row r="43" s="3" customFormat="1" ht="28" customHeight="1" spans="1:5">
      <c r="A43" s="19" t="s">
        <v>93</v>
      </c>
      <c r="B43" s="20" t="s">
        <v>94</v>
      </c>
      <c r="C43" s="24"/>
      <c r="D43" s="25"/>
      <c r="E43" s="58">
        <v>200</v>
      </c>
    </row>
    <row r="44" s="3" customFormat="1" ht="28" customHeight="1" spans="1:5">
      <c r="A44" s="26">
        <v>1</v>
      </c>
      <c r="B44" s="45" t="s">
        <v>95</v>
      </c>
      <c r="C44" s="32" t="s">
        <v>40</v>
      </c>
      <c r="D44" s="23" t="s">
        <v>96</v>
      </c>
      <c r="E44" s="60">
        <v>200</v>
      </c>
    </row>
    <row r="45" s="3" customFormat="1" ht="32" customHeight="1" spans="1:5">
      <c r="A45" s="42" t="s">
        <v>30</v>
      </c>
      <c r="B45" s="46" t="s">
        <v>97</v>
      </c>
      <c r="C45" s="15"/>
      <c r="D45" s="17"/>
      <c r="E45" s="56">
        <f>SUM(E46:E72)</f>
        <v>3289</v>
      </c>
    </row>
    <row r="46" s="3" customFormat="1" ht="28" customHeight="1" spans="1:5">
      <c r="A46" s="47">
        <v>1</v>
      </c>
      <c r="B46" s="48" t="s">
        <v>98</v>
      </c>
      <c r="C46" s="49" t="s">
        <v>33</v>
      </c>
      <c r="D46" s="50" t="s">
        <v>34</v>
      </c>
      <c r="E46" s="62">
        <v>30</v>
      </c>
    </row>
    <row r="47" s="3" customFormat="1" ht="28" customHeight="1" spans="1:5">
      <c r="A47" s="47">
        <v>2</v>
      </c>
      <c r="B47" s="51"/>
      <c r="C47" s="32" t="s">
        <v>40</v>
      </c>
      <c r="D47" s="50" t="s">
        <v>99</v>
      </c>
      <c r="E47" s="63">
        <v>200</v>
      </c>
    </row>
    <row r="48" s="4" customFormat="1" ht="28" customHeight="1" spans="1:5">
      <c r="A48" s="47">
        <v>3</v>
      </c>
      <c r="B48" s="49" t="s">
        <v>100</v>
      </c>
      <c r="C48" s="49" t="s">
        <v>33</v>
      </c>
      <c r="D48" s="50" t="s">
        <v>34</v>
      </c>
      <c r="E48" s="62">
        <v>359</v>
      </c>
    </row>
    <row r="49" s="4" customFormat="1" ht="31.5" spans="1:5">
      <c r="A49" s="47">
        <v>4</v>
      </c>
      <c r="B49" s="21" t="s">
        <v>101</v>
      </c>
      <c r="C49" s="21" t="s">
        <v>102</v>
      </c>
      <c r="D49" s="52" t="s">
        <v>103</v>
      </c>
      <c r="E49" s="64">
        <v>30</v>
      </c>
    </row>
    <row r="50" s="3" customFormat="1" ht="31.5" spans="1:5">
      <c r="A50" s="47">
        <v>5</v>
      </c>
      <c r="B50" s="33" t="s">
        <v>104</v>
      </c>
      <c r="C50" s="21" t="s">
        <v>105</v>
      </c>
      <c r="D50" s="52" t="s">
        <v>106</v>
      </c>
      <c r="E50" s="63">
        <v>30</v>
      </c>
    </row>
    <row r="51" s="3" customFormat="1" ht="28" customHeight="1" spans="1:5">
      <c r="A51" s="47">
        <v>6</v>
      </c>
      <c r="B51" s="37"/>
      <c r="C51" s="49" t="s">
        <v>33</v>
      </c>
      <c r="D51" s="50" t="s">
        <v>34</v>
      </c>
      <c r="E51" s="63">
        <v>307</v>
      </c>
    </row>
    <row r="52" s="3" customFormat="1" ht="28" customHeight="1" spans="1:5">
      <c r="A52" s="47">
        <v>7</v>
      </c>
      <c r="B52" s="37"/>
      <c r="C52" s="32" t="s">
        <v>40</v>
      </c>
      <c r="D52" s="50" t="s">
        <v>107</v>
      </c>
      <c r="E52" s="63">
        <v>200</v>
      </c>
    </row>
    <row r="53" s="3" customFormat="1" ht="28" customHeight="1" spans="1:5">
      <c r="A53" s="47">
        <v>8</v>
      </c>
      <c r="B53" s="34"/>
      <c r="C53" s="32" t="s">
        <v>40</v>
      </c>
      <c r="D53" s="50" t="s">
        <v>108</v>
      </c>
      <c r="E53" s="63">
        <v>450</v>
      </c>
    </row>
    <row r="54" s="3" customFormat="1" ht="28" customHeight="1" spans="1:5">
      <c r="A54" s="47">
        <v>9</v>
      </c>
      <c r="B54" s="34" t="s">
        <v>109</v>
      </c>
      <c r="C54" s="32" t="s">
        <v>40</v>
      </c>
      <c r="D54" s="50" t="s">
        <v>110</v>
      </c>
      <c r="E54" s="63">
        <v>200</v>
      </c>
    </row>
    <row r="55" s="3" customFormat="1" ht="28" customHeight="1" spans="1:5">
      <c r="A55" s="47">
        <v>10</v>
      </c>
      <c r="B55" s="34" t="s">
        <v>111</v>
      </c>
      <c r="C55" s="32" t="s">
        <v>40</v>
      </c>
      <c r="D55" s="50" t="s">
        <v>112</v>
      </c>
      <c r="E55" s="63">
        <v>200</v>
      </c>
    </row>
    <row r="56" s="3" customFormat="1" ht="94.5" spans="1:5">
      <c r="A56" s="47">
        <v>11</v>
      </c>
      <c r="B56" s="49" t="s">
        <v>113</v>
      </c>
      <c r="C56" s="49" t="s">
        <v>114</v>
      </c>
      <c r="D56" s="53" t="s">
        <v>115</v>
      </c>
      <c r="E56" s="62">
        <v>30</v>
      </c>
    </row>
    <row r="57" s="3" customFormat="1" spans="1:5">
      <c r="A57" s="47">
        <v>12</v>
      </c>
      <c r="B57" s="49" t="s">
        <v>116</v>
      </c>
      <c r="C57" s="49" t="s">
        <v>33</v>
      </c>
      <c r="D57" s="50" t="s">
        <v>34</v>
      </c>
      <c r="E57" s="63">
        <v>50</v>
      </c>
    </row>
    <row r="58" s="3" customFormat="1" ht="31.5" spans="1:5">
      <c r="A58" s="47">
        <v>13</v>
      </c>
      <c r="B58" s="21" t="s">
        <v>117</v>
      </c>
      <c r="C58" s="21" t="s">
        <v>118</v>
      </c>
      <c r="D58" s="52" t="s">
        <v>119</v>
      </c>
      <c r="E58" s="63">
        <v>30</v>
      </c>
    </row>
    <row r="59" s="3" customFormat="1" ht="28" customHeight="1" spans="1:5">
      <c r="A59" s="47">
        <v>14</v>
      </c>
      <c r="B59" s="32" t="s">
        <v>117</v>
      </c>
      <c r="C59" s="32" t="s">
        <v>40</v>
      </c>
      <c r="D59" s="50" t="s">
        <v>120</v>
      </c>
      <c r="E59" s="65">
        <v>200</v>
      </c>
    </row>
    <row r="60" s="4" customFormat="1" ht="28" customHeight="1" spans="1:5">
      <c r="A60" s="47">
        <v>15</v>
      </c>
      <c r="B60" s="21" t="s">
        <v>121</v>
      </c>
      <c r="C60" s="49" t="s">
        <v>33</v>
      </c>
      <c r="D60" s="50" t="s">
        <v>34</v>
      </c>
      <c r="E60" s="62">
        <v>30</v>
      </c>
    </row>
    <row r="61" s="3" customFormat="1" ht="28" customHeight="1" spans="1:5">
      <c r="A61" s="47">
        <v>16</v>
      </c>
      <c r="B61" s="54" t="s">
        <v>122</v>
      </c>
      <c r="C61" s="49" t="s">
        <v>33</v>
      </c>
      <c r="D61" s="50" t="s">
        <v>34</v>
      </c>
      <c r="E61" s="62">
        <v>50</v>
      </c>
    </row>
    <row r="62" s="3" customFormat="1" ht="28" customHeight="1" spans="1:5">
      <c r="A62" s="47">
        <v>17</v>
      </c>
      <c r="B62" s="54" t="s">
        <v>123</v>
      </c>
      <c r="C62" s="49" t="s">
        <v>33</v>
      </c>
      <c r="D62" s="50" t="s">
        <v>34</v>
      </c>
      <c r="E62" s="62">
        <v>20</v>
      </c>
    </row>
    <row r="63" s="4" customFormat="1" ht="28" customHeight="1" spans="1:5">
      <c r="A63" s="47">
        <v>18</v>
      </c>
      <c r="B63" s="48" t="s">
        <v>124</v>
      </c>
      <c r="C63" s="49" t="s">
        <v>33</v>
      </c>
      <c r="D63" s="50" t="s">
        <v>34</v>
      </c>
      <c r="E63" s="62">
        <v>40</v>
      </c>
    </row>
    <row r="64" s="4" customFormat="1" ht="63" spans="1:5">
      <c r="A64" s="47">
        <v>19</v>
      </c>
      <c r="B64" s="51"/>
      <c r="C64" s="21" t="s">
        <v>125</v>
      </c>
      <c r="D64" s="52" t="s">
        <v>126</v>
      </c>
      <c r="E64" s="63">
        <v>30</v>
      </c>
    </row>
    <row r="65" s="4" customFormat="1" ht="28" customHeight="1" spans="1:5">
      <c r="A65" s="47">
        <v>20</v>
      </c>
      <c r="B65" s="49" t="s">
        <v>127</v>
      </c>
      <c r="C65" s="49" t="s">
        <v>33</v>
      </c>
      <c r="D65" s="50" t="s">
        <v>34</v>
      </c>
      <c r="E65" s="62">
        <v>40</v>
      </c>
    </row>
    <row r="66" s="4" customFormat="1" ht="28" customHeight="1" spans="1:5">
      <c r="A66" s="47">
        <v>21</v>
      </c>
      <c r="B66" s="49" t="s">
        <v>128</v>
      </c>
      <c r="C66" s="49" t="s">
        <v>33</v>
      </c>
      <c r="D66" s="50" t="s">
        <v>34</v>
      </c>
      <c r="E66" s="62">
        <v>40</v>
      </c>
    </row>
    <row r="67" s="3" customFormat="1" ht="28" customHeight="1" spans="1:5">
      <c r="A67" s="47">
        <v>22</v>
      </c>
      <c r="B67" s="66" t="s">
        <v>129</v>
      </c>
      <c r="C67" s="49" t="s">
        <v>33</v>
      </c>
      <c r="D67" s="50" t="s">
        <v>34</v>
      </c>
      <c r="E67" s="62">
        <v>210</v>
      </c>
    </row>
    <row r="68" s="4" customFormat="1" ht="28" customHeight="1" spans="1:5">
      <c r="A68" s="47">
        <v>23</v>
      </c>
      <c r="B68" s="49" t="s">
        <v>130</v>
      </c>
      <c r="C68" s="49" t="s">
        <v>33</v>
      </c>
      <c r="D68" s="50" t="s">
        <v>34</v>
      </c>
      <c r="E68" s="62">
        <v>213</v>
      </c>
    </row>
    <row r="69" s="4" customFormat="1" ht="28" customHeight="1" spans="1:5">
      <c r="A69" s="47">
        <v>24</v>
      </c>
      <c r="B69" s="54" t="s">
        <v>131</v>
      </c>
      <c r="C69" s="49" t="s">
        <v>33</v>
      </c>
      <c r="D69" s="50" t="s">
        <v>34</v>
      </c>
      <c r="E69" s="62">
        <v>20</v>
      </c>
    </row>
    <row r="70" s="5" customFormat="1" ht="24" customHeight="1" spans="1:5">
      <c r="A70" s="47">
        <v>25</v>
      </c>
      <c r="B70" s="54" t="s">
        <v>132</v>
      </c>
      <c r="C70" s="32" t="s">
        <v>40</v>
      </c>
      <c r="D70" s="50" t="s">
        <v>133</v>
      </c>
      <c r="E70" s="65">
        <v>200</v>
      </c>
    </row>
    <row r="71" s="3" customFormat="1" ht="28" customHeight="1" spans="1:5">
      <c r="A71" s="47">
        <v>26</v>
      </c>
      <c r="B71" s="54" t="s">
        <v>134</v>
      </c>
      <c r="C71" s="49" t="s">
        <v>33</v>
      </c>
      <c r="D71" s="50" t="s">
        <v>34</v>
      </c>
      <c r="E71" s="62">
        <v>50</v>
      </c>
    </row>
    <row r="72" s="3" customFormat="1" ht="28" customHeight="1" spans="1:5">
      <c r="A72" s="47">
        <v>27</v>
      </c>
      <c r="B72" s="54" t="s">
        <v>135</v>
      </c>
      <c r="C72" s="49" t="s">
        <v>33</v>
      </c>
      <c r="D72" s="50" t="s">
        <v>34</v>
      </c>
      <c r="E72" s="62">
        <v>30</v>
      </c>
    </row>
  </sheetData>
  <mergeCells count="10">
    <mergeCell ref="A1:B1"/>
    <mergeCell ref="A2:E2"/>
    <mergeCell ref="B3:E3"/>
    <mergeCell ref="B14:B15"/>
    <mergeCell ref="B17:B18"/>
    <mergeCell ref="B27:B29"/>
    <mergeCell ref="B39:B40"/>
    <mergeCell ref="B46:B47"/>
    <mergeCell ref="B50:B53"/>
    <mergeCell ref="B63:B64"/>
  </mergeCells>
  <printOptions horizontalCentered="1"/>
  <pageMargins left="0.35" right="0.35" top="0.550694444444444" bottom="0.751388888888889" header="0.507638888888889" footer="0.507638888888889"/>
  <pageSetup paperSize="9" scale="98" firstPageNumber="10" orientation="portrait" useFirstPageNumber="1" horizontalDpi="600" verticalDpi="600"/>
  <headerFooter alignWithMargins="0" differentOddEven="1">
    <oddFooter>&amp;L- &amp;P -</oddFooter>
    <evenFooter>&amp;R- &amp;P -</evenFooter>
  </headerFooter>
  <rowBreaks count="2" manualBreakCount="2">
    <brk id="23" max="4" man="1"/>
    <brk id="44" max="4" man="1"/>
  </rowBreaks>
</worksheet>
</file>

<file path=docProps/app.xml><?xml version="1.0" encoding="utf-8"?>
<Properties xmlns="http://schemas.openxmlformats.org/officeDocument/2006/extended-properties" xmlns:vt="http://schemas.openxmlformats.org/officeDocument/2006/docPropsVTypes">
  <Company>省林业厅</Company>
  <Application>WPS 表格</Application>
  <HeadingPairs>
    <vt:vector size="2" baseType="variant">
      <vt:variant>
        <vt:lpstr>工作表</vt:lpstr>
      </vt:variant>
      <vt:variant>
        <vt:i4>2</vt:i4>
      </vt:variant>
    </vt:vector>
  </HeadingPairs>
  <TitlesOfParts>
    <vt:vector size="2" baseType="lpstr">
      <vt:lpstr>省统筹经费安排计划（省级单位）</vt:lpstr>
      <vt:lpstr>省统筹经费安排计划（市县部分）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解冰</dc:creator>
  <cp:lastModifiedBy>叶龙华</cp:lastModifiedBy>
  <dcterms:created xsi:type="dcterms:W3CDTF">2020-01-18T03:34:00Z</dcterms:created>
  <dcterms:modified xsi:type="dcterms:W3CDTF">2024-12-02T09:52:44Z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2052-11.8.2.11929</vt:lpwstr>
  </property>
  <property fmtid="{D5CDD505-2E9C-101B-9397-08002B2CF9AE}" pid="3" name="ICV">
    <vt:lpwstr>08275CED973039EDEC124D673C10E469</vt:lpwstr>
  </property>
</Properties>
</file>